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20"/>
  </bookViews>
  <sheets>
    <sheet name="Příjmy" sheetId="4" r:id="rId1"/>
    <sheet name="Výdaje" sheetId="1" r:id="rId2"/>
    <sheet name="List2" sheetId="2" r:id="rId3"/>
    <sheet name="List3" sheetId="3" r:id="rId4"/>
  </sheets>
  <definedNames>
    <definedName name="_xlnm.Print_Titles" localSheetId="0">Příjmy!$1:$2</definedName>
    <definedName name="_xlnm.Print_Titles" localSheetId="1">Výdaje!$1:$2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<sst xmlns="http://schemas.openxmlformats.org/spreadsheetml/2006/main" count="148" uniqueCount="132">
  <si>
    <t>Příjmy - Rozpočet Obce Slověnice na rok 2025</t>
  </si>
  <si>
    <t>Para</t>
  </si>
  <si>
    <t>Pol</t>
  </si>
  <si>
    <t>Text</t>
  </si>
  <si>
    <t>SR 2024</t>
  </si>
  <si>
    <t>Skutečnost 2024</t>
  </si>
  <si>
    <t>rok 2025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</si>
  <si>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</si>
  <si>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</si>
  <si>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</si>
  <si>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</si>
  <si>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obec, s výjimkou daně vybírané srážkou podle zvláštní sazby daně</t>
  </si>
  <si>
    <t>Příjem z daně z přidané hodnoty</t>
  </si>
  <si>
    <t>Příjem z poplatku ze psů</t>
  </si>
  <si>
    <t>Příjem z poplatku za obecní systém odpadového hospodářství a příjem z poplatku za odkládání komunálního odpadu z nemovité věci</t>
  </si>
  <si>
    <t>Příjem ze správních poplatků</t>
  </si>
  <si>
    <t>Příjem z daně z hazardních her s výjimkou dílčí daně z technických her za zdaňovací období do konce roku 2023</t>
  </si>
  <si>
    <t>Příjem z daně z hazardních her s výjimkou technických her neprovozovaných prostřednictvím internetu</t>
  </si>
  <si>
    <t>Příjem z daně z technických her neprovozovaných prostřednictvím internetu</t>
  </si>
  <si>
    <t>Příjem z daně z nemovitých věcí</t>
  </si>
  <si>
    <t>Neinvestiční přijaté transfery z všeobecné pokladní správy státního rozpočtu</t>
  </si>
  <si>
    <t>Neinvestiční přijaté transfery ze státního rozpočtu v rámci souhrnného dotačního vztahu</t>
  </si>
  <si>
    <t>Ostatní neinvestiční přijaté transfery ze státního rozpočtu</t>
  </si>
  <si>
    <t xml:space="preserve">Součet za Para 0000 </t>
  </si>
  <si>
    <t>Podpora ostatních produkčních činností/Příjem z poskytování služeb, výrobků, prací, výkonů a práv</t>
  </si>
  <si>
    <t>Součet za Para 1032 Podpora ostatních produkčních činností</t>
  </si>
  <si>
    <t>Komunální služby a územní rozvoj jinde nezařazené/Příjem z pronájmu nebo pachtu pozemků</t>
  </si>
  <si>
    <t>Součet za Para 3639 Komunální služby a územní rozvoj jinde nezařazené</t>
  </si>
  <si>
    <t>Sběr a svoz ostatních odpadů jiných než nebezpečných a komunálních/Přijaté neinvestiční příspěvky a náhrady</t>
  </si>
  <si>
    <t>Součet za Para 3723 Sběr a svoz ostatních odpadů jiných než nebezpečných a komunálních</t>
  </si>
  <si>
    <t>Požární ochrana - dobrovolná část/Příjem z pronájmu nebo pachtu ostatních nemovitých věcí a jejich částí</t>
  </si>
  <si>
    <t>Součet za Para 5512 Požární ochrana - dobrovolná část</t>
  </si>
  <si>
    <t>Zastupitelstva obcí/Ostatní nedaňové příjmy jinde nezařazené</t>
  </si>
  <si>
    <t>Součet za Para 6112 Zastupitelstva obcí</t>
  </si>
  <si>
    <t>Činnost místní správy/Přijaté neinvestiční příspěvky a náhrady</t>
  </si>
  <si>
    <t>Součet za Para 6171 Činnost místní správy</t>
  </si>
  <si>
    <t>Obecné příjmy a výdaje z finančních operací/Příjem z úroků</t>
  </si>
  <si>
    <t>Součet za Para 6310 Obecné příjmy a výdaje z finančních operací</t>
  </si>
  <si>
    <t>Převody vlastním fondům v rozpočtech územní úrovně/Převody z rozpočtových účtů</t>
  </si>
  <si>
    <t>Součet za Para 6330 Převody vlastním fondům v rozpočtech územní úrovně</t>
  </si>
  <si>
    <t>Celkem</t>
  </si>
  <si>
    <t>Vyvěšeno: 19.12.2024</t>
  </si>
  <si>
    <t>Sejmuto:</t>
  </si>
  <si>
    <t>Výdaje - Rozpočet Obce Slověnice na rok 2025</t>
  </si>
  <si>
    <t>Podpora ostatních produkčních činností/Nákup materiálu jinde nezařazený</t>
  </si>
  <si>
    <t>Podpora ostatních produkčních činností/Nákup ostatních služeb</t>
  </si>
  <si>
    <t>Ostatní záležitosti pozemních komunikací/Ostatní osobní výdaje</t>
  </si>
  <si>
    <t>Ostatní záležitosti pozemních komunikací/Nákup materiálu jinde nezařazený</t>
  </si>
  <si>
    <t>Ostatní záležitosti pozemních komunikací/Nákup ostatních služeb</t>
  </si>
  <si>
    <t>Ostatní záležitosti pozemních komunikací/Opravy a udržování</t>
  </si>
  <si>
    <t>Součet za Para 2219 Ostatní záležitosti pozemních komunikací</t>
  </si>
  <si>
    <t>Dopravní obslužnost veřejnými službami - linková/Ostatní neinvestiční transfery rozpočtům územní úrovně</t>
  </si>
  <si>
    <t>Součet za Para 2292 Dopravní obslužnost veřejnými službami - linková</t>
  </si>
  <si>
    <t>Pitná voda/Nákup materiálu jinde nezařazený</t>
  </si>
  <si>
    <t>Součet za Para 2310 Pitná voda</t>
  </si>
  <si>
    <t>Odvádění a čištění odpadních vod a nakládání s kaly/Účelové neinvestiční transfery fyzickým osobám</t>
  </si>
  <si>
    <t>Součet za Para 2321 Odvádění a čištění odpadních vod a nakládání s kaly</t>
  </si>
  <si>
    <t>Vodní díla v zemědělské krajině/Nákup ostatních služeb</t>
  </si>
  <si>
    <t>Součet za Para 2341 Vodní díla v zemědělské krajině</t>
  </si>
  <si>
    <t>Záležitosti pošt/Neinvestiční transfery obcím</t>
  </si>
  <si>
    <t>Součet za Para 2411 Záležitosti pošt</t>
  </si>
  <si>
    <t>Pořízení, zachování a obnova hodnot místního kulturního, národního a historického povědomí/Drobný dlouhodobý hmotný majetek</t>
  </si>
  <si>
    <t>Pořízení, zachování a obnova hodnot místního kulturního, národního a historického povědomí/Nákup materiálu jinde nezařazený</t>
  </si>
  <si>
    <t>Pořízení, zachování a obnova hodnot místního kulturního, národního a historického povědomí/Nákup ostatních služeb</t>
  </si>
  <si>
    <t>Pořízení, zachování a obnova hodnot místního kulturního, národního a historického povědomí/Pohoštění</t>
  </si>
  <si>
    <t>Součet za Para 3326 Pořízení, zachování a obnova hodnot místního kulturního, národního a historického povědomí</t>
  </si>
  <si>
    <t>Rozhlas a televize/Odměny za užití duševního vlastnictví</t>
  </si>
  <si>
    <t>Součet za Para 3341 Rozhlas a televize</t>
  </si>
  <si>
    <t>Ostatní záležitosti kultury, církví a sdělovacích prostředků/Nákup ostatních služeb</t>
  </si>
  <si>
    <t>Ostatní záležitosti kultury, církví a sdělovacích prostředků/Pohoštění</t>
  </si>
  <si>
    <t>Součet za Para 3399 Ostatní záležitosti kultury, církví a sdělovacích prostředků</t>
  </si>
  <si>
    <t>Sportovní zařízení ve vlastnictví obce/Nákup materiálu jinde nezařazený</t>
  </si>
  <si>
    <t>Součet za Para 3412 Sportovní zařízení ve vlastnictví obce</t>
  </si>
  <si>
    <t>Ostatní sportovní činnost/Nákup materiálu jinde nezařazený</t>
  </si>
  <si>
    <t>Součet za Para 3419 Ostatní sportovní činnost</t>
  </si>
  <si>
    <t>Veřejné osvětlení/Drobný dlouhodobý hmotný majetek</t>
  </si>
  <si>
    <t>Veřejné osvětlení/Nákup materiálu jinde nezařazený</t>
  </si>
  <si>
    <t>Veřejné osvětlení/Elektrická energie</t>
  </si>
  <si>
    <t>Veřejné osvětlení/Nákup ostatních služeb</t>
  </si>
  <si>
    <t>Veřejné osvětlení/Stavby</t>
  </si>
  <si>
    <t>Součet za Para 3631 Veřejné osvětlení</t>
  </si>
  <si>
    <t>Komunální služby a územní rozvoj jinde nezařazené/Ostatní osobní výdaje</t>
  </si>
  <si>
    <t>Komunální služby a územní rozvoj jinde nezařazené/Drobný dlouhodobý hmotný majetek</t>
  </si>
  <si>
    <t>Komunální služby a územní rozvoj jinde nezařazené/Nákup materiálu jinde nezařazený</t>
  </si>
  <si>
    <t>Komunální služby a územní rozvoj jinde nezařazené/Nákup ostatních služeb</t>
  </si>
  <si>
    <t>Komunální služby a územní rozvoj jinde nezařazené/Opravy a udržování</t>
  </si>
  <si>
    <t>Komunální služby a územní rozvoj jinde nezařazené/Stroje, přístroje a zařízení</t>
  </si>
  <si>
    <t>Sběr a svoz nebezpečných odpadů/Nákup ostatních služeb</t>
  </si>
  <si>
    <t>Součet za Para 3721 Sběr a svoz nebezpečných odpadů</t>
  </si>
  <si>
    <t>Sběr a svoz komunálních odpadů/Nákup materiálu jinde nezařazený</t>
  </si>
  <si>
    <t>Sběr a svoz komunálních odpadů/Nákup ostatních služeb</t>
  </si>
  <si>
    <t>Součet za Para 3722 Sběr a svoz komunálních odpadů</t>
  </si>
  <si>
    <t>Sběr a svoz ostatních odpadů jiných než nebezpečných a komunálních/Nákup ostatních služeb</t>
  </si>
  <si>
    <t>Sběr a svoz ostatních odpadů jiných než nebezpečných a komunálních/Opravy a udržování</t>
  </si>
  <si>
    <t>Využívání a zneškodňování ostatních odpadů/Nákup ostatních služeb</t>
  </si>
  <si>
    <t>Součet za Para 3726 Využívání a zneškodňování ostatních odpadů</t>
  </si>
  <si>
    <t>Péče o vzhled obcí a veřejnou zeleň/Ostatní osobní výdaje</t>
  </si>
  <si>
    <t>Péče o vzhled obcí a veřejnou zeleň/Drobný dlouhodobý hmotný majetek</t>
  </si>
  <si>
    <t>Péče o vzhled obcí a veřejnou zeleň/Nákup materiálu jinde nezařazený</t>
  </si>
  <si>
    <t>Péče o vzhled obcí a veřejnou zeleň/Pohonné hmoty a maziva</t>
  </si>
  <si>
    <t>Péče o vzhled obcí a veřejnou zeleň/Nákup ostatních služeb</t>
  </si>
  <si>
    <t>Součet za Para 3745 Péče o vzhled obcí a veřejnou zeleň</t>
  </si>
  <si>
    <t>Ostatní služby a činnosti v oblasti sociální péče/Neinvestiční transfery fundacím, ústavům a obecně prospěšným společnostem</t>
  </si>
  <si>
    <t>Součet za Para 4359 Ostatní služby a činnosti v oblasti sociální péče</t>
  </si>
  <si>
    <t>Požární ochrana - dobrovolná část/Neinvestiční transfery obcím</t>
  </si>
  <si>
    <t>Zastupitelstva obcí/Odměny členů zastupitelstev obcí a krajů</t>
  </si>
  <si>
    <t>Zastupitelstva obcí/Povinné pojistné na veřejné zdravotní pojištění</t>
  </si>
  <si>
    <t>Zastupitelstva obcí/Služby elektronických komunikací</t>
  </si>
  <si>
    <t>Volby do zastupitelstev územních samosprávných celků/Ostatní osobní výdaje</t>
  </si>
  <si>
    <t>Volby do zastupitelstev územních samosprávných celků/Pohoštění</t>
  </si>
  <si>
    <t>Součet za Para 6115 Volby do zastupitelstev územních samosprávných celků</t>
  </si>
  <si>
    <t>Volby do Evropského parlamentu/Ostatní osobní výdaje</t>
  </si>
  <si>
    <t>Volby do Evropského parlamentu/Pohoštění</t>
  </si>
  <si>
    <t>Součet za Para 6117 Volby do Evropského parlamentu</t>
  </si>
  <si>
    <t>Činnost místní správy/Ostatní osobní výdaje</t>
  </si>
  <si>
    <t>Činnost místní správy/Knihy a obdobné listinné informační prostředky</t>
  </si>
  <si>
    <t>Činnost místní správy/Drobný dlouhodobý hmotný majetek</t>
  </si>
  <si>
    <t>Činnost místní správy/Nákup materiálu jinde nezařazený</t>
  </si>
  <si>
    <t>Činnost místní správy/Poštovní služby</t>
  </si>
  <si>
    <t>Činnost místní správy/Služby elektronických komunikací</t>
  </si>
  <si>
    <t>Činnost místní správy/Služby peněžních ústavů</t>
  </si>
  <si>
    <t>Činnost místní správy/Konzultační, poradenské a právní služby</t>
  </si>
  <si>
    <t>Činnost místní správy/Nákup ostatních služeb</t>
  </si>
  <si>
    <t>Činnost místní správy/Pohoštění</t>
  </si>
  <si>
    <t>Činnost místní správy/Neinvestiční transfery obcím</t>
  </si>
  <si>
    <t>Obecné příjmy a výdaje z finančních operací/Služby peněžních ústavů</t>
  </si>
  <si>
    <t>Převody vlastním fondům v rozpočtech územní úrovně/Převody vlastním rozpočtovým účtům</t>
  </si>
  <si>
    <t>Ostatní finanční operace/Platby daní krajům, obcím a státním fondům</t>
  </si>
  <si>
    <t>Součet za Para 6399 Ostatní finanční operace</t>
  </si>
  <si>
    <t>Ostatní činnosti jinde nezařazené/Ostatní neinvestiční výdaje jinde nezařazené</t>
  </si>
  <si>
    <t>Součet za Para 6409 Ostatní činnosti jinde nezařazené</t>
  </si>
  <si>
    <t xml:space="preserve">Sejmuto: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</si>
</sst>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000"/>
  </numFmts>
  <fonts count="24">
    <font>
      <sz val="11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6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178" fontId="1" fillId="0" borderId="1" xfId="0" applyNumberFormat="1" applyFont="1" applyBorder="1"/>
    <xf numFmtId="0" fontId="1" fillId="0" borderId="1" xfId="0" applyFont="1" applyBorder="1"/>
    <xf numFmtId="39" fontId="1" fillId="0" borderId="1" xfId="0" applyNumberFormat="1" applyFont="1" applyBorder="1"/>
    <xf numFmtId="0" fontId="3" fillId="0" borderId="1" xfId="0" applyFont="1" applyBorder="1"/>
    <xf numFmtId="39" fontId="3" fillId="0" borderId="1" xfId="0" applyNumberFormat="1" applyFont="1" applyBorder="1"/>
    <xf numFmtId="0" fontId="3" fillId="0" borderId="0" xfId="0" applyFont="1"/>
    <xf numFmtId="39" fontId="3" fillId="0" borderId="0" xfId="0" applyNumberFormat="1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2" topLeftCell="A18" activePane="bottomLeft" state="frozen"/>
      <selection/>
      <selection pane="bottomLeft" activeCell="C52" sqref="C52"/>
    </sheetView>
  </sheetViews>
  <sheetFormatPr defaultColWidth="9.11111111111111" defaultRowHeight="13.8" outlineLevelCol="5"/>
  <cols>
    <col min="1" max="2" width="5.66666666666667" style="1" customWidth="1"/>
    <col min="3" max="3" width="60.6666666666667" style="1" customWidth="1"/>
    <col min="4" max="6" width="16.6666666666667" style="1" customWidth="1"/>
    <col min="7" max="16384" width="9.11111111111111" style="1"/>
  </cols>
  <sheetData>
    <row r="1" ht="20.1" customHeight="1" spans="1:1">
      <c r="A1" s="2" t="s">
        <v>0</v>
      </c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0</v>
      </c>
      <c r="B3" s="4">
        <v>1111</v>
      </c>
      <c r="C3" s="5" t="s">
        <v>7</v>
      </c>
      <c r="D3" s="6">
        <v>140000</v>
      </c>
      <c r="E3" s="6">
        <v>150093.76</v>
      </c>
      <c r="F3" s="6">
        <v>150093.76</v>
      </c>
    </row>
    <row r="4" spans="1:6">
      <c r="A4" s="4">
        <v>0</v>
      </c>
      <c r="B4" s="4">
        <v>1112</v>
      </c>
      <c r="C4" s="5" t="s">
        <v>8</v>
      </c>
      <c r="D4" s="6">
        <v>10000</v>
      </c>
      <c r="E4" s="6">
        <v>9275.84</v>
      </c>
      <c r="F4" s="6">
        <v>9275.84</v>
      </c>
    </row>
    <row r="5" spans="1:6">
      <c r="A5" s="4">
        <v>0</v>
      </c>
      <c r="B5" s="4">
        <v>1113</v>
      </c>
      <c r="C5" s="5" t="s">
        <v>9</v>
      </c>
      <c r="D5" s="6">
        <v>27000</v>
      </c>
      <c r="E5" s="6">
        <v>36460.31</v>
      </c>
      <c r="F5" s="6">
        <v>36460.31</v>
      </c>
    </row>
    <row r="6" spans="1:6">
      <c r="A6" s="4">
        <v>0</v>
      </c>
      <c r="B6" s="4">
        <v>1121</v>
      </c>
      <c r="C6" s="5" t="s">
        <v>10</v>
      </c>
      <c r="D6" s="6">
        <v>236000</v>
      </c>
      <c r="E6" s="6">
        <v>215707.97</v>
      </c>
      <c r="F6" s="6">
        <v>215707.97</v>
      </c>
    </row>
    <row r="7" spans="1:6">
      <c r="A7" s="4">
        <v>0</v>
      </c>
      <c r="B7" s="4">
        <v>1122</v>
      </c>
      <c r="C7" s="5" t="s">
        <v>11</v>
      </c>
      <c r="D7" s="6">
        <v>0</v>
      </c>
      <c r="E7" s="6">
        <v>87590</v>
      </c>
      <c r="F7" s="6">
        <v>87590</v>
      </c>
    </row>
    <row r="8" spans="1:6">
      <c r="A8" s="4">
        <v>0</v>
      </c>
      <c r="B8" s="4">
        <v>1211</v>
      </c>
      <c r="C8" s="5" t="s">
        <v>12</v>
      </c>
      <c r="D8" s="6">
        <v>461000</v>
      </c>
      <c r="E8" s="6">
        <v>424654.29</v>
      </c>
      <c r="F8" s="6">
        <v>424654.29</v>
      </c>
    </row>
    <row r="9" spans="1:6">
      <c r="A9" s="4">
        <v>0</v>
      </c>
      <c r="B9" s="4">
        <v>1341</v>
      </c>
      <c r="C9" s="5" t="s">
        <v>13</v>
      </c>
      <c r="D9" s="6">
        <v>1000</v>
      </c>
      <c r="E9" s="6">
        <v>2000</v>
      </c>
      <c r="F9" s="6">
        <v>2000</v>
      </c>
    </row>
    <row r="10" spans="1:6">
      <c r="A10" s="4">
        <v>0</v>
      </c>
      <c r="B10" s="4">
        <v>1345</v>
      </c>
      <c r="C10" s="5" t="s">
        <v>14</v>
      </c>
      <c r="D10" s="6">
        <v>13000</v>
      </c>
      <c r="E10" s="6">
        <v>24900</v>
      </c>
      <c r="F10" s="6">
        <v>24900</v>
      </c>
    </row>
    <row r="11" spans="1:6">
      <c r="A11" s="4">
        <v>0</v>
      </c>
      <c r="B11" s="4">
        <v>1361</v>
      </c>
      <c r="C11" s="5" t="s">
        <v>15</v>
      </c>
      <c r="D11" s="6">
        <v>400</v>
      </c>
      <c r="E11" s="6">
        <v>0</v>
      </c>
      <c r="F11" s="6">
        <v>0</v>
      </c>
    </row>
    <row r="12" spans="1:6">
      <c r="A12" s="4">
        <v>0</v>
      </c>
      <c r="B12" s="4">
        <v>1381</v>
      </c>
      <c r="C12" s="5" t="s">
        <v>16</v>
      </c>
      <c r="D12" s="6">
        <v>5000</v>
      </c>
      <c r="E12" s="6">
        <v>1760.59</v>
      </c>
      <c r="F12" s="6">
        <v>1760.59</v>
      </c>
    </row>
    <row r="13" spans="1:6">
      <c r="A13" s="4">
        <v>0</v>
      </c>
      <c r="B13" s="4">
        <v>1386</v>
      </c>
      <c r="C13" s="5" t="s">
        <v>17</v>
      </c>
      <c r="D13" s="6">
        <v>0</v>
      </c>
      <c r="E13" s="6">
        <v>4467.64</v>
      </c>
      <c r="F13" s="6">
        <v>4467.64</v>
      </c>
    </row>
    <row r="14" spans="1:6">
      <c r="A14" s="4">
        <v>0</v>
      </c>
      <c r="B14" s="4">
        <v>1387</v>
      </c>
      <c r="C14" s="5" t="s">
        <v>18</v>
      </c>
      <c r="D14" s="6">
        <v>0</v>
      </c>
      <c r="E14" s="6">
        <v>1693.96</v>
      </c>
      <c r="F14" s="6">
        <v>1693.96</v>
      </c>
    </row>
    <row r="15" spans="1:6">
      <c r="A15" s="4">
        <v>0</v>
      </c>
      <c r="B15" s="4">
        <v>1511</v>
      </c>
      <c r="C15" s="5" t="s">
        <v>19</v>
      </c>
      <c r="D15" s="6">
        <v>90000</v>
      </c>
      <c r="E15" s="6">
        <v>138546.36</v>
      </c>
      <c r="F15" s="6">
        <v>138546.36</v>
      </c>
    </row>
    <row r="16" spans="1:6">
      <c r="A16" s="4">
        <v>0</v>
      </c>
      <c r="B16" s="4">
        <v>4111</v>
      </c>
      <c r="C16" s="5" t="s">
        <v>20</v>
      </c>
      <c r="D16" s="6">
        <v>0</v>
      </c>
      <c r="E16" s="6">
        <v>42623</v>
      </c>
      <c r="F16" s="6">
        <v>42623</v>
      </c>
    </row>
    <row r="17" spans="1:6">
      <c r="A17" s="4">
        <v>0</v>
      </c>
      <c r="B17" s="4">
        <v>4112</v>
      </c>
      <c r="C17" s="5" t="s">
        <v>21</v>
      </c>
      <c r="D17" s="6">
        <v>70500</v>
      </c>
      <c r="E17" s="6">
        <v>59830</v>
      </c>
      <c r="F17" s="6">
        <v>59830</v>
      </c>
    </row>
    <row r="18" spans="1:6">
      <c r="A18" s="4">
        <v>0</v>
      </c>
      <c r="B18" s="4">
        <v>4116</v>
      </c>
      <c r="C18" s="5" t="s">
        <v>22</v>
      </c>
      <c r="D18" s="6">
        <v>0</v>
      </c>
      <c r="E18" s="6">
        <v>49190</v>
      </c>
      <c r="F18" s="6">
        <v>49190</v>
      </c>
    </row>
    <row r="19" spans="1:6">
      <c r="A19" s="7"/>
      <c r="B19" s="7"/>
      <c r="C19" s="7" t="s">
        <v>23</v>
      </c>
      <c r="D19" s="8">
        <f>SUM(D3:D18)</f>
        <v>1053900</v>
      </c>
      <c r="E19" s="8">
        <f>SUM(E3:E18)</f>
        <v>1248793.72</v>
      </c>
      <c r="F19" s="8">
        <f>SUM(F3:F18)</f>
        <v>1248793.72</v>
      </c>
    </row>
    <row r="20" spans="1:6">
      <c r="A20" s="4">
        <v>1032</v>
      </c>
      <c r="B20" s="4">
        <v>2111</v>
      </c>
      <c r="C20" s="5" t="s">
        <v>24</v>
      </c>
      <c r="D20" s="6">
        <v>50000</v>
      </c>
      <c r="E20" s="6">
        <v>406989.02</v>
      </c>
      <c r="F20" s="6">
        <v>406989.02</v>
      </c>
    </row>
    <row r="21" spans="1:6">
      <c r="A21" s="7"/>
      <c r="B21" s="7"/>
      <c r="C21" s="7" t="s">
        <v>25</v>
      </c>
      <c r="D21" s="8">
        <f>SUM(D20:D20)</f>
        <v>50000</v>
      </c>
      <c r="E21" s="8">
        <f>SUM(E20:E20)</f>
        <v>406989.02</v>
      </c>
      <c r="F21" s="8">
        <f>SUM(F20:F20)</f>
        <v>406989.02</v>
      </c>
    </row>
    <row r="22" spans="1:6">
      <c r="A22" s="4">
        <v>3639</v>
      </c>
      <c r="B22" s="4">
        <v>2131</v>
      </c>
      <c r="C22" s="5" t="s">
        <v>26</v>
      </c>
      <c r="D22" s="6">
        <v>200</v>
      </c>
      <c r="E22" s="6">
        <v>47296</v>
      </c>
      <c r="F22" s="6">
        <v>47296</v>
      </c>
    </row>
    <row r="23" spans="1:6">
      <c r="A23" s="7"/>
      <c r="B23" s="7"/>
      <c r="C23" s="7" t="s">
        <v>27</v>
      </c>
      <c r="D23" s="8">
        <f>SUM(D22:D22)</f>
        <v>200</v>
      </c>
      <c r="E23" s="8">
        <f>SUM(E22:E22)</f>
        <v>47296</v>
      </c>
      <c r="F23" s="8">
        <f>SUM(F22:F22)</f>
        <v>47296</v>
      </c>
    </row>
    <row r="24" spans="1:6">
      <c r="A24" s="4">
        <v>3723</v>
      </c>
      <c r="B24" s="4">
        <v>2324</v>
      </c>
      <c r="C24" s="5" t="s">
        <v>28</v>
      </c>
      <c r="D24" s="6">
        <v>15000</v>
      </c>
      <c r="E24" s="6">
        <v>14633</v>
      </c>
      <c r="F24" s="6">
        <v>14633</v>
      </c>
    </row>
    <row r="25" spans="1:6">
      <c r="A25" s="7"/>
      <c r="B25" s="7"/>
      <c r="C25" s="7" t="s">
        <v>29</v>
      </c>
      <c r="D25" s="8">
        <f>SUM(D24:D24)</f>
        <v>15000</v>
      </c>
      <c r="E25" s="8">
        <f>SUM(E24:E24)</f>
        <v>14633</v>
      </c>
      <c r="F25" s="8">
        <f>SUM(F24:F24)</f>
        <v>14633</v>
      </c>
    </row>
    <row r="26" spans="1:6">
      <c r="A26" s="4">
        <v>5512</v>
      </c>
      <c r="B26" s="4">
        <v>2132</v>
      </c>
      <c r="C26" s="5" t="s">
        <v>30</v>
      </c>
      <c r="D26" s="6">
        <v>500</v>
      </c>
      <c r="E26" s="6">
        <v>500</v>
      </c>
      <c r="F26" s="6">
        <v>500</v>
      </c>
    </row>
    <row r="27" spans="1:6">
      <c r="A27" s="7"/>
      <c r="B27" s="7"/>
      <c r="C27" s="7" t="s">
        <v>31</v>
      </c>
      <c r="D27" s="8">
        <f>SUM(D26:D26)</f>
        <v>500</v>
      </c>
      <c r="E27" s="8">
        <f>SUM(E26:E26)</f>
        <v>500</v>
      </c>
      <c r="F27" s="8">
        <f>SUM(F26:F26)</f>
        <v>500</v>
      </c>
    </row>
    <row r="28" spans="1:6">
      <c r="A28" s="4">
        <v>6112</v>
      </c>
      <c r="B28" s="4">
        <v>2329</v>
      </c>
      <c r="C28" s="5" t="s">
        <v>32</v>
      </c>
      <c r="D28" s="6">
        <v>0</v>
      </c>
      <c r="E28" s="6">
        <v>1522</v>
      </c>
      <c r="F28" s="6">
        <v>1522</v>
      </c>
    </row>
    <row r="29" spans="1:6">
      <c r="A29" s="7"/>
      <c r="B29" s="7"/>
      <c r="C29" s="7" t="s">
        <v>33</v>
      </c>
      <c r="D29" s="8">
        <f>SUM(D28:D28)</f>
        <v>0</v>
      </c>
      <c r="E29" s="8">
        <f>SUM(E28:E28)</f>
        <v>1522</v>
      </c>
      <c r="F29" s="8">
        <f>SUM(F28:F28)</f>
        <v>1522</v>
      </c>
    </row>
    <row r="30" spans="1:6">
      <c r="A30" s="4">
        <v>6171</v>
      </c>
      <c r="B30" s="4">
        <v>2324</v>
      </c>
      <c r="C30" s="5" t="s">
        <v>34</v>
      </c>
      <c r="D30" s="6">
        <v>0</v>
      </c>
      <c r="E30" s="6">
        <v>500</v>
      </c>
      <c r="F30" s="6">
        <v>500</v>
      </c>
    </row>
    <row r="31" spans="1:6">
      <c r="A31" s="7"/>
      <c r="B31" s="7"/>
      <c r="C31" s="7" t="s">
        <v>35</v>
      </c>
      <c r="D31" s="8">
        <f>SUM(D30:D30)</f>
        <v>0</v>
      </c>
      <c r="E31" s="8">
        <f>SUM(E30:E30)</f>
        <v>500</v>
      </c>
      <c r="F31" s="8">
        <f>SUM(F30:F30)</f>
        <v>500</v>
      </c>
    </row>
    <row r="32" spans="1:6">
      <c r="A32" s="4">
        <v>6310</v>
      </c>
      <c r="B32" s="4">
        <v>2141</v>
      </c>
      <c r="C32" s="5" t="s">
        <v>36</v>
      </c>
      <c r="D32" s="6">
        <v>200</v>
      </c>
      <c r="E32" s="6">
        <v>20744.92</v>
      </c>
      <c r="F32" s="6">
        <v>20744.92</v>
      </c>
    </row>
    <row r="33" spans="1:6">
      <c r="A33" s="7"/>
      <c r="B33" s="7"/>
      <c r="C33" s="7" t="s">
        <v>37</v>
      </c>
      <c r="D33" s="8">
        <f>SUM(D32:D32)</f>
        <v>200</v>
      </c>
      <c r="E33" s="8">
        <f>SUM(E32:E32)</f>
        <v>20744.92</v>
      </c>
      <c r="F33" s="8">
        <f>SUM(F32:F32)</f>
        <v>20744.92</v>
      </c>
    </row>
    <row r="34" spans="1:6">
      <c r="A34" s="4">
        <v>6330</v>
      </c>
      <c r="B34" s="4">
        <v>4134</v>
      </c>
      <c r="C34" s="5" t="s">
        <v>38</v>
      </c>
      <c r="D34" s="6">
        <v>0</v>
      </c>
      <c r="E34" s="6">
        <v>2000000</v>
      </c>
      <c r="F34" s="6">
        <v>2000000</v>
      </c>
    </row>
    <row r="35" spans="1:6">
      <c r="A35" s="7"/>
      <c r="B35" s="7"/>
      <c r="C35" s="7" t="s">
        <v>39</v>
      </c>
      <c r="D35" s="8">
        <f>SUM(D34:D34)</f>
        <v>0</v>
      </c>
      <c r="E35" s="8">
        <f>SUM(E34:E34)</f>
        <v>2000000</v>
      </c>
      <c r="F35" s="8">
        <f>SUM(F34:F34)</f>
        <v>2000000</v>
      </c>
    </row>
    <row r="36" spans="1:6">
      <c r="A36" s="5"/>
      <c r="B36" s="5"/>
      <c r="C36" s="5"/>
      <c r="D36" s="5"/>
      <c r="E36" s="5"/>
      <c r="F36" s="5"/>
    </row>
    <row r="37" spans="1:6">
      <c r="A37" s="9"/>
      <c r="B37" s="9"/>
      <c r="C37" s="9" t="s">
        <v>40</v>
      </c>
      <c r="D37" s="10">
        <f>D19+D21+D23+D25+D27+D29+D31+D33+D35</f>
        <v>1119800</v>
      </c>
      <c r="E37" s="10">
        <f>E19+E21+E23+E25+E27+E29+E31+E33+E35</f>
        <v>3740978.66</v>
      </c>
      <c r="F37" s="10">
        <f>F19+F21+F23+F25+F27+F29+F31+F33+F35</f>
        <v>3740978.66</v>
      </c>
    </row>
    <row r="39" spans="3:3">
      <c r="C39" s="1" t="s">
        <v>41</v>
      </c>
    </row>
    <row r="41" spans="3:3">
      <c r="C41" s="1" t="s">
        <v>42</v>
      </c>
    </row>
  </sheetData>
  <pageMargins left="0.196850393700787" right="0.196850393700787" top="0.393700787401575" bottom="0.590551181102362" header="0.393700787401575" footer="0.196850393700787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pane ySplit="2" topLeftCell="A69" activePane="bottomLeft" state="frozen"/>
      <selection/>
      <selection pane="bottomLeft" activeCell="C102" sqref="C102"/>
    </sheetView>
  </sheetViews>
  <sheetFormatPr defaultColWidth="9.11111111111111" defaultRowHeight="13.8" outlineLevelCol="5"/>
  <cols>
    <col min="1" max="2" width="5.66666666666667" style="1" customWidth="1"/>
    <col min="3" max="3" width="60.6666666666667" style="1" customWidth="1"/>
    <col min="4" max="6" width="16.6666666666667" style="1" customWidth="1"/>
    <col min="7" max="16384" width="9.11111111111111" style="1"/>
  </cols>
  <sheetData>
    <row r="1" ht="20.1" customHeight="1" spans="1:1">
      <c r="A1" s="2" t="s">
        <v>43</v>
      </c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1032</v>
      </c>
      <c r="B3" s="4">
        <v>5139</v>
      </c>
      <c r="C3" s="5" t="s">
        <v>44</v>
      </c>
      <c r="D3" s="6">
        <v>100000</v>
      </c>
      <c r="E3" s="6">
        <v>10002.65</v>
      </c>
      <c r="F3" s="6">
        <v>10002.65</v>
      </c>
    </row>
    <row r="4" spans="1:6">
      <c r="A4" s="4">
        <v>1032</v>
      </c>
      <c r="B4" s="4">
        <v>5169</v>
      </c>
      <c r="C4" s="5" t="s">
        <v>45</v>
      </c>
      <c r="D4" s="6">
        <v>300000</v>
      </c>
      <c r="E4" s="6">
        <v>126682</v>
      </c>
      <c r="F4" s="6">
        <v>126682</v>
      </c>
    </row>
    <row r="5" spans="1:6">
      <c r="A5" s="7"/>
      <c r="B5" s="7"/>
      <c r="C5" s="7" t="s">
        <v>25</v>
      </c>
      <c r="D5" s="8">
        <f>SUM(D3:D4)</f>
        <v>400000</v>
      </c>
      <c r="E5" s="8">
        <f>SUM(E3:E4)</f>
        <v>136684.65</v>
      </c>
      <c r="F5" s="8">
        <f>SUM(F3:F4)</f>
        <v>136684.65</v>
      </c>
    </row>
    <row r="6" spans="1:6">
      <c r="A6" s="4">
        <v>2219</v>
      </c>
      <c r="B6" s="4">
        <v>5021</v>
      </c>
      <c r="C6" s="5" t="s">
        <v>46</v>
      </c>
      <c r="D6" s="6">
        <v>5000</v>
      </c>
      <c r="E6" s="6">
        <v>0</v>
      </c>
      <c r="F6" s="6">
        <v>0</v>
      </c>
    </row>
    <row r="7" spans="1:6">
      <c r="A7" s="4">
        <v>2219</v>
      </c>
      <c r="B7" s="4">
        <v>5139</v>
      </c>
      <c r="C7" s="5" t="s">
        <v>47</v>
      </c>
      <c r="D7" s="6">
        <v>1000</v>
      </c>
      <c r="E7" s="6">
        <v>0</v>
      </c>
      <c r="F7" s="6">
        <v>0</v>
      </c>
    </row>
    <row r="8" spans="1:6">
      <c r="A8" s="4">
        <v>2219</v>
      </c>
      <c r="B8" s="4">
        <v>5169</v>
      </c>
      <c r="C8" s="5" t="s">
        <v>48</v>
      </c>
      <c r="D8" s="6">
        <v>100000</v>
      </c>
      <c r="E8" s="6">
        <v>65367.76</v>
      </c>
      <c r="F8" s="6">
        <v>65367.76</v>
      </c>
    </row>
    <row r="9" spans="1:6">
      <c r="A9" s="4">
        <v>2219</v>
      </c>
      <c r="B9" s="4">
        <v>5171</v>
      </c>
      <c r="C9" s="5" t="s">
        <v>49</v>
      </c>
      <c r="D9" s="6">
        <v>0</v>
      </c>
      <c r="E9" s="6">
        <v>0</v>
      </c>
      <c r="F9" s="6">
        <v>0</v>
      </c>
    </row>
    <row r="10" spans="1:6">
      <c r="A10" s="7"/>
      <c r="B10" s="7"/>
      <c r="C10" s="7" t="s">
        <v>50</v>
      </c>
      <c r="D10" s="8">
        <f>SUM(D6:D9)</f>
        <v>106000</v>
      </c>
      <c r="E10" s="8">
        <f>SUM(E6:E9)</f>
        <v>65367.76</v>
      </c>
      <c r="F10" s="8">
        <f>SUM(F6:F9)</f>
        <v>65367.76</v>
      </c>
    </row>
    <row r="11" spans="1:6">
      <c r="A11" s="4">
        <v>2292</v>
      </c>
      <c r="B11" s="4">
        <v>5329</v>
      </c>
      <c r="C11" s="5" t="s">
        <v>51</v>
      </c>
      <c r="D11" s="6">
        <v>10175</v>
      </c>
      <c r="E11" s="6">
        <v>10360</v>
      </c>
      <c r="F11" s="6">
        <v>10360</v>
      </c>
    </row>
    <row r="12" spans="1:6">
      <c r="A12" s="7"/>
      <c r="B12" s="7"/>
      <c r="C12" s="7" t="s">
        <v>52</v>
      </c>
      <c r="D12" s="8">
        <f>SUM(D11:D11)</f>
        <v>10175</v>
      </c>
      <c r="E12" s="8">
        <f>SUM(E11:E11)</f>
        <v>10360</v>
      </c>
      <c r="F12" s="8">
        <f>SUM(F11:F11)</f>
        <v>10360</v>
      </c>
    </row>
    <row r="13" spans="1:6">
      <c r="A13" s="4">
        <v>2310</v>
      </c>
      <c r="B13" s="4">
        <v>5139</v>
      </c>
      <c r="C13" s="5" t="s">
        <v>53</v>
      </c>
      <c r="D13" s="6">
        <v>0</v>
      </c>
      <c r="E13" s="6">
        <v>5798</v>
      </c>
      <c r="F13" s="6">
        <v>5798</v>
      </c>
    </row>
    <row r="14" spans="1:6">
      <c r="A14" s="7"/>
      <c r="B14" s="7"/>
      <c r="C14" s="7" t="s">
        <v>54</v>
      </c>
      <c r="D14" s="8">
        <f>SUM(D13:D13)</f>
        <v>0</v>
      </c>
      <c r="E14" s="8">
        <f>SUM(E13:E13)</f>
        <v>5798</v>
      </c>
      <c r="F14" s="8">
        <f>SUM(F13:F13)</f>
        <v>5798</v>
      </c>
    </row>
    <row r="15" spans="1:6">
      <c r="A15" s="4">
        <v>2321</v>
      </c>
      <c r="B15" s="4">
        <v>5493</v>
      </c>
      <c r="C15" s="5" t="s">
        <v>55</v>
      </c>
      <c r="D15" s="6">
        <v>0</v>
      </c>
      <c r="E15" s="6">
        <v>40000</v>
      </c>
      <c r="F15" s="6">
        <v>40000</v>
      </c>
    </row>
    <row r="16" spans="1:6">
      <c r="A16" s="7"/>
      <c r="B16" s="7"/>
      <c r="C16" s="7" t="s">
        <v>56</v>
      </c>
      <c r="D16" s="8">
        <f>SUM(D15:D15)</f>
        <v>0</v>
      </c>
      <c r="E16" s="8">
        <f>SUM(E15:E15)</f>
        <v>40000</v>
      </c>
      <c r="F16" s="8">
        <f>SUM(F15:F15)</f>
        <v>40000</v>
      </c>
    </row>
    <row r="17" spans="1:6">
      <c r="A17" s="4">
        <v>2341</v>
      </c>
      <c r="B17" s="4">
        <v>5169</v>
      </c>
      <c r="C17" s="5" t="s">
        <v>57</v>
      </c>
      <c r="D17" s="6">
        <v>0</v>
      </c>
      <c r="E17" s="6">
        <v>66580</v>
      </c>
      <c r="F17" s="6">
        <v>66580</v>
      </c>
    </row>
    <row r="18" spans="1:6">
      <c r="A18" s="7"/>
      <c r="B18" s="7"/>
      <c r="C18" s="7" t="s">
        <v>58</v>
      </c>
      <c r="D18" s="8">
        <f>SUM(D17:D17)</f>
        <v>0</v>
      </c>
      <c r="E18" s="8">
        <f>SUM(E17:E17)</f>
        <v>66580</v>
      </c>
      <c r="F18" s="8">
        <f>SUM(F17:F17)</f>
        <v>66580</v>
      </c>
    </row>
    <row r="19" spans="1:6">
      <c r="A19" s="4">
        <v>2411</v>
      </c>
      <c r="B19" s="4">
        <v>5321</v>
      </c>
      <c r="C19" s="5" t="s">
        <v>59</v>
      </c>
      <c r="D19" s="6">
        <v>0</v>
      </c>
      <c r="E19" s="6">
        <v>8000</v>
      </c>
      <c r="F19" s="6">
        <v>8000</v>
      </c>
    </row>
    <row r="20" spans="1:6">
      <c r="A20" s="7"/>
      <c r="B20" s="7"/>
      <c r="C20" s="7" t="s">
        <v>60</v>
      </c>
      <c r="D20" s="8">
        <f>SUM(D19:D19)</f>
        <v>0</v>
      </c>
      <c r="E20" s="8">
        <f>SUM(E19:E19)</f>
        <v>8000</v>
      </c>
      <c r="F20" s="8">
        <f>SUM(F19:F19)</f>
        <v>8000</v>
      </c>
    </row>
    <row r="21" spans="1:6">
      <c r="A21" s="4">
        <v>3326</v>
      </c>
      <c r="B21" s="4">
        <v>5137</v>
      </c>
      <c r="C21" s="5" t="s">
        <v>61</v>
      </c>
      <c r="D21" s="6">
        <v>0</v>
      </c>
      <c r="E21" s="6">
        <v>7330</v>
      </c>
      <c r="F21" s="6">
        <v>7330</v>
      </c>
    </row>
    <row r="22" spans="1:6">
      <c r="A22" s="4">
        <v>3326</v>
      </c>
      <c r="B22" s="4">
        <v>5139</v>
      </c>
      <c r="C22" s="5" t="s">
        <v>62</v>
      </c>
      <c r="D22" s="6">
        <v>0</v>
      </c>
      <c r="E22" s="6">
        <v>15867.2</v>
      </c>
      <c r="F22" s="6">
        <v>15867.2</v>
      </c>
    </row>
    <row r="23" spans="1:6">
      <c r="A23" s="4">
        <v>3326</v>
      </c>
      <c r="B23" s="4">
        <v>5169</v>
      </c>
      <c r="C23" s="5" t="s">
        <v>63</v>
      </c>
      <c r="D23" s="6">
        <v>0</v>
      </c>
      <c r="E23" s="6">
        <v>93764</v>
      </c>
      <c r="F23" s="6">
        <v>93764</v>
      </c>
    </row>
    <row r="24" spans="1:6">
      <c r="A24" s="4">
        <v>3326</v>
      </c>
      <c r="B24" s="4">
        <v>5175</v>
      </c>
      <c r="C24" s="5" t="s">
        <v>64</v>
      </c>
      <c r="D24" s="6">
        <v>0</v>
      </c>
      <c r="E24" s="6">
        <v>12824.92</v>
      </c>
      <c r="F24" s="6">
        <v>12824.92</v>
      </c>
    </row>
    <row r="25" spans="1:6">
      <c r="A25" s="7"/>
      <c r="B25" s="7"/>
      <c r="C25" s="7" t="s">
        <v>65</v>
      </c>
      <c r="D25" s="8">
        <f>SUM(D21:D24)</f>
        <v>0</v>
      </c>
      <c r="E25" s="8">
        <f>SUM(E21:E24)</f>
        <v>129786.12</v>
      </c>
      <c r="F25" s="8">
        <f>SUM(F21:F24)</f>
        <v>129786.12</v>
      </c>
    </row>
    <row r="26" spans="1:6">
      <c r="A26" s="4">
        <v>3341</v>
      </c>
      <c r="B26" s="4">
        <v>5041</v>
      </c>
      <c r="C26" s="5" t="s">
        <v>66</v>
      </c>
      <c r="D26" s="6">
        <v>540</v>
      </c>
      <c r="E26" s="6">
        <v>540</v>
      </c>
      <c r="F26" s="6">
        <v>540</v>
      </c>
    </row>
    <row r="27" spans="1:6">
      <c r="A27" s="7"/>
      <c r="B27" s="7"/>
      <c r="C27" s="7" t="s">
        <v>67</v>
      </c>
      <c r="D27" s="8">
        <f>SUM(D26:D26)</f>
        <v>540</v>
      </c>
      <c r="E27" s="8">
        <f>SUM(E26:E26)</f>
        <v>540</v>
      </c>
      <c r="F27" s="8">
        <f>SUM(F26:F26)</f>
        <v>540</v>
      </c>
    </row>
    <row r="28" spans="1:6">
      <c r="A28" s="4">
        <v>3399</v>
      </c>
      <c r="B28" s="4">
        <v>5169</v>
      </c>
      <c r="C28" s="5" t="s">
        <v>68</v>
      </c>
      <c r="D28" s="6">
        <v>0</v>
      </c>
      <c r="E28" s="6">
        <v>5082</v>
      </c>
      <c r="F28" s="6">
        <v>5082</v>
      </c>
    </row>
    <row r="29" spans="1:6">
      <c r="A29" s="4">
        <v>3399</v>
      </c>
      <c r="B29" s="4">
        <v>5175</v>
      </c>
      <c r="C29" s="5" t="s">
        <v>69</v>
      </c>
      <c r="D29" s="6">
        <v>0</v>
      </c>
      <c r="E29" s="6">
        <v>8066.37</v>
      </c>
      <c r="F29" s="6">
        <v>8066.37</v>
      </c>
    </row>
    <row r="30" spans="1:6">
      <c r="A30" s="7"/>
      <c r="B30" s="7"/>
      <c r="C30" s="7" t="s">
        <v>70</v>
      </c>
      <c r="D30" s="8">
        <f>SUM(D28:D29)</f>
        <v>0</v>
      </c>
      <c r="E30" s="8">
        <f>SUM(E28:E29)</f>
        <v>13148.37</v>
      </c>
      <c r="F30" s="8">
        <f>SUM(F28:F29)</f>
        <v>13148.37</v>
      </c>
    </row>
    <row r="31" spans="1:6">
      <c r="A31" s="4">
        <v>3412</v>
      </c>
      <c r="B31" s="4">
        <v>5139</v>
      </c>
      <c r="C31" s="5" t="s">
        <v>71</v>
      </c>
      <c r="D31" s="6">
        <v>0</v>
      </c>
      <c r="E31" s="6">
        <v>3995.36</v>
      </c>
      <c r="F31" s="6">
        <v>3995.36</v>
      </c>
    </row>
    <row r="32" spans="1:6">
      <c r="A32" s="7"/>
      <c r="B32" s="7"/>
      <c r="C32" s="7" t="s">
        <v>72</v>
      </c>
      <c r="D32" s="8">
        <f>SUM(D31:D31)</f>
        <v>0</v>
      </c>
      <c r="E32" s="8">
        <f>SUM(E31:E31)</f>
        <v>3995.36</v>
      </c>
      <c r="F32" s="8">
        <f>SUM(F31:F31)</f>
        <v>3995.36</v>
      </c>
    </row>
    <row r="33" spans="1:6">
      <c r="A33" s="4">
        <v>3419</v>
      </c>
      <c r="B33" s="4">
        <v>5139</v>
      </c>
      <c r="C33" s="5" t="s">
        <v>73</v>
      </c>
      <c r="D33" s="6">
        <v>2000</v>
      </c>
      <c r="E33" s="6">
        <v>716</v>
      </c>
      <c r="F33" s="6">
        <v>716</v>
      </c>
    </row>
    <row r="34" spans="1:6">
      <c r="A34" s="7"/>
      <c r="B34" s="7"/>
      <c r="C34" s="7" t="s">
        <v>74</v>
      </c>
      <c r="D34" s="8">
        <f>SUM(D33:D33)</f>
        <v>2000</v>
      </c>
      <c r="E34" s="8">
        <f>SUM(E33:E33)</f>
        <v>716</v>
      </c>
      <c r="F34" s="8">
        <f>SUM(F33:F33)</f>
        <v>716</v>
      </c>
    </row>
    <row r="35" spans="1:6">
      <c r="A35" s="4">
        <v>3631</v>
      </c>
      <c r="B35" s="4">
        <v>5137</v>
      </c>
      <c r="C35" s="5" t="s">
        <v>75</v>
      </c>
      <c r="D35" s="6">
        <v>0</v>
      </c>
      <c r="E35" s="6">
        <v>559</v>
      </c>
      <c r="F35" s="6">
        <v>559</v>
      </c>
    </row>
    <row r="36" spans="1:6">
      <c r="A36" s="4">
        <v>3631</v>
      </c>
      <c r="B36" s="4">
        <v>5139</v>
      </c>
      <c r="C36" s="5" t="s">
        <v>76</v>
      </c>
      <c r="D36" s="6">
        <v>3000</v>
      </c>
      <c r="E36" s="6">
        <v>1670</v>
      </c>
      <c r="F36" s="6">
        <v>1670</v>
      </c>
    </row>
    <row r="37" spans="1:6">
      <c r="A37" s="4">
        <v>3631</v>
      </c>
      <c r="B37" s="4">
        <v>5154</v>
      </c>
      <c r="C37" s="5" t="s">
        <v>77</v>
      </c>
      <c r="D37" s="6">
        <v>100000</v>
      </c>
      <c r="E37" s="6">
        <v>49083.6</v>
      </c>
      <c r="F37" s="6">
        <v>49083.6</v>
      </c>
    </row>
    <row r="38" spans="1:6">
      <c r="A38" s="4">
        <v>3631</v>
      </c>
      <c r="B38" s="4">
        <v>5169</v>
      </c>
      <c r="C38" s="5" t="s">
        <v>78</v>
      </c>
      <c r="D38" s="6">
        <v>10000</v>
      </c>
      <c r="E38" s="6">
        <v>16335</v>
      </c>
      <c r="F38" s="6">
        <v>16335</v>
      </c>
    </row>
    <row r="39" spans="1:6">
      <c r="A39" s="4">
        <v>3631</v>
      </c>
      <c r="B39" s="4">
        <v>6121</v>
      </c>
      <c r="C39" s="5" t="s">
        <v>79</v>
      </c>
      <c r="D39" s="6">
        <v>0</v>
      </c>
      <c r="E39" s="6">
        <v>16335</v>
      </c>
      <c r="F39" s="6">
        <v>16335</v>
      </c>
    </row>
    <row r="40" spans="1:6">
      <c r="A40" s="7"/>
      <c r="B40" s="7"/>
      <c r="C40" s="7" t="s">
        <v>80</v>
      </c>
      <c r="D40" s="8">
        <f>SUM(D35:D39)</f>
        <v>113000</v>
      </c>
      <c r="E40" s="8">
        <f>SUM(E35:E39)</f>
        <v>83982.6</v>
      </c>
      <c r="F40" s="8">
        <f>SUM(F35:F39)</f>
        <v>83982.6</v>
      </c>
    </row>
    <row r="41" spans="1:6">
      <c r="A41" s="4">
        <v>3639</v>
      </c>
      <c r="B41" s="4">
        <v>5021</v>
      </c>
      <c r="C41" s="5" t="s">
        <v>81</v>
      </c>
      <c r="D41" s="6">
        <v>10000</v>
      </c>
      <c r="E41" s="6">
        <v>0</v>
      </c>
      <c r="F41" s="6">
        <v>0</v>
      </c>
    </row>
    <row r="42" spans="1:6">
      <c r="A42" s="4">
        <v>3639</v>
      </c>
      <c r="B42" s="4">
        <v>5137</v>
      </c>
      <c r="C42" s="5" t="s">
        <v>82</v>
      </c>
      <c r="D42" s="6">
        <v>0</v>
      </c>
      <c r="E42" s="6">
        <v>32057</v>
      </c>
      <c r="F42" s="6">
        <v>32057</v>
      </c>
    </row>
    <row r="43" spans="1:6">
      <c r="A43" s="4">
        <v>3639</v>
      </c>
      <c r="B43" s="4">
        <v>5139</v>
      </c>
      <c r="C43" s="5" t="s">
        <v>83</v>
      </c>
      <c r="D43" s="6">
        <v>5000</v>
      </c>
      <c r="E43" s="6">
        <v>49924.86</v>
      </c>
      <c r="F43" s="6">
        <v>49924.86</v>
      </c>
    </row>
    <row r="44" spans="1:6">
      <c r="A44" s="4">
        <v>3639</v>
      </c>
      <c r="B44" s="4">
        <v>5169</v>
      </c>
      <c r="C44" s="5" t="s">
        <v>84</v>
      </c>
      <c r="D44" s="6">
        <v>20000</v>
      </c>
      <c r="E44" s="6">
        <v>3302.36</v>
      </c>
      <c r="F44" s="6">
        <v>3302.36</v>
      </c>
    </row>
    <row r="45" spans="1:6">
      <c r="A45" s="4">
        <v>3639</v>
      </c>
      <c r="B45" s="4">
        <v>5171</v>
      </c>
      <c r="C45" s="5" t="s">
        <v>85</v>
      </c>
      <c r="D45" s="6">
        <v>0</v>
      </c>
      <c r="E45" s="6">
        <v>369487.07</v>
      </c>
      <c r="F45" s="6">
        <v>369487.07</v>
      </c>
    </row>
    <row r="46" spans="1:6">
      <c r="A46" s="4">
        <v>3639</v>
      </c>
      <c r="B46" s="4">
        <v>6122</v>
      </c>
      <c r="C46" s="5" t="s">
        <v>86</v>
      </c>
      <c r="D46" s="6">
        <v>0</v>
      </c>
      <c r="E46" s="6">
        <v>49698.52</v>
      </c>
      <c r="F46" s="6">
        <v>49698.52</v>
      </c>
    </row>
    <row r="47" spans="1:6">
      <c r="A47" s="7"/>
      <c r="B47" s="7"/>
      <c r="C47" s="7" t="s">
        <v>27</v>
      </c>
      <c r="D47" s="8">
        <f>SUM(D41:D46)</f>
        <v>35000</v>
      </c>
      <c r="E47" s="8">
        <f>SUM(E41:E46)</f>
        <v>504469.81</v>
      </c>
      <c r="F47" s="8">
        <f>SUM(F41:F46)</f>
        <v>504469.81</v>
      </c>
    </row>
    <row r="48" spans="1:6">
      <c r="A48" s="4">
        <v>3721</v>
      </c>
      <c r="B48" s="4">
        <v>5169</v>
      </c>
      <c r="C48" s="5" t="s">
        <v>87</v>
      </c>
      <c r="D48" s="6">
        <v>5000</v>
      </c>
      <c r="E48" s="6">
        <v>1971.09</v>
      </c>
      <c r="F48" s="6">
        <v>1971.09</v>
      </c>
    </row>
    <row r="49" spans="1:6">
      <c r="A49" s="7"/>
      <c r="B49" s="7"/>
      <c r="C49" s="7" t="s">
        <v>88</v>
      </c>
      <c r="D49" s="8">
        <f>SUM(D48:D48)</f>
        <v>5000</v>
      </c>
      <c r="E49" s="8">
        <f>SUM(E48:E48)</f>
        <v>1971.09</v>
      </c>
      <c r="F49" s="8">
        <f>SUM(F48:F48)</f>
        <v>1971.09</v>
      </c>
    </row>
    <row r="50" spans="1:6">
      <c r="A50" s="4">
        <v>3722</v>
      </c>
      <c r="B50" s="4">
        <v>5139</v>
      </c>
      <c r="C50" s="5" t="s">
        <v>89</v>
      </c>
      <c r="D50" s="6">
        <v>10000</v>
      </c>
      <c r="E50" s="6">
        <v>0</v>
      </c>
      <c r="F50" s="6">
        <v>0</v>
      </c>
    </row>
    <row r="51" spans="1:6">
      <c r="A51" s="4">
        <v>3722</v>
      </c>
      <c r="B51" s="4">
        <v>5169</v>
      </c>
      <c r="C51" s="5" t="s">
        <v>90</v>
      </c>
      <c r="D51" s="6">
        <v>100000</v>
      </c>
      <c r="E51" s="6">
        <v>108563.52</v>
      </c>
      <c r="F51" s="6">
        <v>108563.52</v>
      </c>
    </row>
    <row r="52" spans="1:6">
      <c r="A52" s="7"/>
      <c r="B52" s="7"/>
      <c r="C52" s="7" t="s">
        <v>91</v>
      </c>
      <c r="D52" s="8">
        <f>SUM(D50:D51)</f>
        <v>110000</v>
      </c>
      <c r="E52" s="8">
        <f>SUM(E50:E51)</f>
        <v>108563.52</v>
      </c>
      <c r="F52" s="8">
        <f>SUM(F50:F51)</f>
        <v>108563.52</v>
      </c>
    </row>
    <row r="53" spans="1:6">
      <c r="A53" s="4">
        <v>3723</v>
      </c>
      <c r="B53" s="4">
        <v>5169</v>
      </c>
      <c r="C53" s="5" t="s">
        <v>92</v>
      </c>
      <c r="D53" s="6">
        <v>20000</v>
      </c>
      <c r="E53" s="6">
        <v>25868.6</v>
      </c>
      <c r="F53" s="6">
        <v>25868.6</v>
      </c>
    </row>
    <row r="54" spans="1:6">
      <c r="A54" s="4">
        <v>3723</v>
      </c>
      <c r="B54" s="4">
        <v>5171</v>
      </c>
      <c r="C54" s="5" t="s">
        <v>93</v>
      </c>
      <c r="D54" s="6">
        <v>0</v>
      </c>
      <c r="E54" s="6">
        <v>59786.1</v>
      </c>
      <c r="F54" s="6">
        <v>59786.1</v>
      </c>
    </row>
    <row r="55" spans="1:6">
      <c r="A55" s="7"/>
      <c r="B55" s="7"/>
      <c r="C55" s="7" t="s">
        <v>29</v>
      </c>
      <c r="D55" s="8">
        <f>SUM(D53:D54)</f>
        <v>20000</v>
      </c>
      <c r="E55" s="8">
        <f>SUM(E53:E54)</f>
        <v>85654.7</v>
      </c>
      <c r="F55" s="8">
        <f>SUM(F53:F54)</f>
        <v>85654.7</v>
      </c>
    </row>
    <row r="56" spans="1:6">
      <c r="A56" s="4">
        <v>3726</v>
      </c>
      <c r="B56" s="4">
        <v>5169</v>
      </c>
      <c r="C56" s="5" t="s">
        <v>94</v>
      </c>
      <c r="D56" s="6">
        <v>10000</v>
      </c>
      <c r="E56" s="6">
        <v>10237</v>
      </c>
      <c r="F56" s="6">
        <v>10237</v>
      </c>
    </row>
    <row r="57" spans="1:6">
      <c r="A57" s="7"/>
      <c r="B57" s="7"/>
      <c r="C57" s="7" t="s">
        <v>95</v>
      </c>
      <c r="D57" s="8">
        <f>SUM(D56:D56)</f>
        <v>10000</v>
      </c>
      <c r="E57" s="8">
        <f>SUM(E56:E56)</f>
        <v>10237</v>
      </c>
      <c r="F57" s="8">
        <f>SUM(F56:F56)</f>
        <v>10237</v>
      </c>
    </row>
    <row r="58" spans="1:6">
      <c r="A58" s="4">
        <v>3745</v>
      </c>
      <c r="B58" s="4">
        <v>5021</v>
      </c>
      <c r="C58" s="5" t="s">
        <v>96</v>
      </c>
      <c r="D58" s="6">
        <v>10000</v>
      </c>
      <c r="E58" s="6">
        <v>0</v>
      </c>
      <c r="F58" s="6">
        <v>0</v>
      </c>
    </row>
    <row r="59" spans="1:6">
      <c r="A59" s="4">
        <v>3745</v>
      </c>
      <c r="B59" s="4">
        <v>5137</v>
      </c>
      <c r="C59" s="5" t="s">
        <v>97</v>
      </c>
      <c r="D59" s="6">
        <v>10000</v>
      </c>
      <c r="E59" s="6">
        <v>24080</v>
      </c>
      <c r="F59" s="6">
        <v>24080</v>
      </c>
    </row>
    <row r="60" spans="1:6">
      <c r="A60" s="4">
        <v>3745</v>
      </c>
      <c r="B60" s="4">
        <v>5139</v>
      </c>
      <c r="C60" s="5" t="s">
        <v>98</v>
      </c>
      <c r="D60" s="6">
        <v>10000</v>
      </c>
      <c r="E60" s="6">
        <v>14823.9</v>
      </c>
      <c r="F60" s="6">
        <v>14823.9</v>
      </c>
    </row>
    <row r="61" spans="1:6">
      <c r="A61" s="4">
        <v>3745</v>
      </c>
      <c r="B61" s="4">
        <v>5156</v>
      </c>
      <c r="C61" s="5" t="s">
        <v>99</v>
      </c>
      <c r="D61" s="6">
        <v>5000</v>
      </c>
      <c r="E61" s="6">
        <v>3472.2</v>
      </c>
      <c r="F61" s="6">
        <v>3472.2</v>
      </c>
    </row>
    <row r="62" spans="1:6">
      <c r="A62" s="4">
        <v>3745</v>
      </c>
      <c r="B62" s="4">
        <v>5169</v>
      </c>
      <c r="C62" s="5" t="s">
        <v>100</v>
      </c>
      <c r="D62" s="6">
        <v>0</v>
      </c>
      <c r="E62" s="6">
        <v>45932.7</v>
      </c>
      <c r="F62" s="6">
        <v>45932.7</v>
      </c>
    </row>
    <row r="63" spans="1:6">
      <c r="A63" s="7"/>
      <c r="B63" s="7"/>
      <c r="C63" s="7" t="s">
        <v>101</v>
      </c>
      <c r="D63" s="8">
        <f>SUM(D58:D62)</f>
        <v>35000</v>
      </c>
      <c r="E63" s="8">
        <f>SUM(E58:E62)</f>
        <v>88308.8</v>
      </c>
      <c r="F63" s="8">
        <f>SUM(F58:F62)</f>
        <v>88308.8</v>
      </c>
    </row>
    <row r="64" spans="1:6">
      <c r="A64" s="4">
        <v>4359</v>
      </c>
      <c r="B64" s="4">
        <v>5221</v>
      </c>
      <c r="C64" s="5" t="s">
        <v>102</v>
      </c>
      <c r="D64" s="6">
        <v>5000</v>
      </c>
      <c r="E64" s="6">
        <v>0</v>
      </c>
      <c r="F64" s="6">
        <v>0</v>
      </c>
    </row>
    <row r="65" spans="1:6">
      <c r="A65" s="7"/>
      <c r="B65" s="7"/>
      <c r="C65" s="7" t="s">
        <v>103</v>
      </c>
      <c r="D65" s="8">
        <f>SUM(D64:D64)</f>
        <v>5000</v>
      </c>
      <c r="E65" s="8">
        <f>SUM(E64:E64)</f>
        <v>0</v>
      </c>
      <c r="F65" s="8">
        <f>SUM(F64:F64)</f>
        <v>0</v>
      </c>
    </row>
    <row r="66" spans="1:6">
      <c r="A66" s="4">
        <v>5512</v>
      </c>
      <c r="B66" s="4">
        <v>5321</v>
      </c>
      <c r="C66" s="5" t="s">
        <v>104</v>
      </c>
      <c r="D66" s="6">
        <v>10000</v>
      </c>
      <c r="E66" s="6">
        <v>6362</v>
      </c>
      <c r="F66" s="6">
        <v>6362</v>
      </c>
    </row>
    <row r="67" spans="1:6">
      <c r="A67" s="7"/>
      <c r="B67" s="7"/>
      <c r="C67" s="7" t="s">
        <v>31</v>
      </c>
      <c r="D67" s="8">
        <f>SUM(D66:D66)</f>
        <v>10000</v>
      </c>
      <c r="E67" s="8">
        <f>SUM(E66:E66)</f>
        <v>6362</v>
      </c>
      <c r="F67" s="8">
        <f>SUM(F66:F66)</f>
        <v>6362</v>
      </c>
    </row>
    <row r="68" spans="1:6">
      <c r="A68" s="4">
        <v>6112</v>
      </c>
      <c r="B68" s="4">
        <v>5023</v>
      </c>
      <c r="C68" s="5" t="s">
        <v>105</v>
      </c>
      <c r="D68" s="6">
        <v>250000</v>
      </c>
      <c r="E68" s="6">
        <v>166500</v>
      </c>
      <c r="F68" s="6">
        <v>166500</v>
      </c>
    </row>
    <row r="69" spans="1:6">
      <c r="A69" s="4">
        <v>6112</v>
      </c>
      <c r="B69" s="4">
        <v>5032</v>
      </c>
      <c r="C69" s="5" t="s">
        <v>106</v>
      </c>
      <c r="D69" s="6">
        <v>40000</v>
      </c>
      <c r="E69" s="6">
        <v>14985</v>
      </c>
      <c r="F69" s="6">
        <v>14985</v>
      </c>
    </row>
    <row r="70" spans="1:6">
      <c r="A70" s="4">
        <v>6112</v>
      </c>
      <c r="B70" s="4">
        <v>5162</v>
      </c>
      <c r="C70" s="5" t="s">
        <v>107</v>
      </c>
      <c r="D70" s="6">
        <v>0</v>
      </c>
      <c r="E70" s="6">
        <v>150</v>
      </c>
      <c r="F70" s="6">
        <v>150</v>
      </c>
    </row>
    <row r="71" spans="1:6">
      <c r="A71" s="7"/>
      <c r="B71" s="7"/>
      <c r="C71" s="7" t="s">
        <v>33</v>
      </c>
      <c r="D71" s="8">
        <f>SUM(D68:D70)</f>
        <v>290000</v>
      </c>
      <c r="E71" s="8">
        <f>SUM(E68:E70)</f>
        <v>181635</v>
      </c>
      <c r="F71" s="8">
        <f>SUM(F68:F70)</f>
        <v>181635</v>
      </c>
    </row>
    <row r="72" spans="1:6">
      <c r="A72" s="4">
        <v>6115</v>
      </c>
      <c r="B72" s="4">
        <v>5021</v>
      </c>
      <c r="C72" s="5" t="s">
        <v>108</v>
      </c>
      <c r="D72" s="6">
        <v>0</v>
      </c>
      <c r="E72" s="6">
        <v>10003</v>
      </c>
      <c r="F72" s="6">
        <v>10003</v>
      </c>
    </row>
    <row r="73" spans="1:6">
      <c r="A73" s="4">
        <v>6115</v>
      </c>
      <c r="B73" s="4">
        <v>5175</v>
      </c>
      <c r="C73" s="5" t="s">
        <v>109</v>
      </c>
      <c r="D73" s="6">
        <v>0</v>
      </c>
      <c r="E73" s="6">
        <v>1120</v>
      </c>
      <c r="F73" s="6">
        <v>1120</v>
      </c>
    </row>
    <row r="74" spans="1:6">
      <c r="A74" s="7"/>
      <c r="B74" s="7"/>
      <c r="C74" s="7" t="s">
        <v>110</v>
      </c>
      <c r="D74" s="8">
        <f>SUM(D72:D73)</f>
        <v>0</v>
      </c>
      <c r="E74" s="8">
        <f>SUM(E72:E73)</f>
        <v>11123</v>
      </c>
      <c r="F74" s="8">
        <f>SUM(F72:F73)</f>
        <v>11123</v>
      </c>
    </row>
    <row r="75" spans="1:6">
      <c r="A75" s="4">
        <v>6117</v>
      </c>
      <c r="B75" s="4">
        <v>5021</v>
      </c>
      <c r="C75" s="5" t="s">
        <v>111</v>
      </c>
      <c r="D75" s="6">
        <v>0</v>
      </c>
      <c r="E75" s="6">
        <v>10003</v>
      </c>
      <c r="F75" s="6">
        <v>10003</v>
      </c>
    </row>
    <row r="76" spans="1:6">
      <c r="A76" s="4">
        <v>6117</v>
      </c>
      <c r="B76" s="4">
        <v>5175</v>
      </c>
      <c r="C76" s="5" t="s">
        <v>112</v>
      </c>
      <c r="D76" s="6">
        <v>0</v>
      </c>
      <c r="E76" s="6">
        <v>1120</v>
      </c>
      <c r="F76" s="6">
        <v>1120</v>
      </c>
    </row>
    <row r="77" spans="1:6">
      <c r="A77" s="7"/>
      <c r="B77" s="7"/>
      <c r="C77" s="7" t="s">
        <v>113</v>
      </c>
      <c r="D77" s="8">
        <f>SUM(D75:D76)</f>
        <v>0</v>
      </c>
      <c r="E77" s="8">
        <f>SUM(E75:E76)</f>
        <v>11123</v>
      </c>
      <c r="F77" s="8">
        <f>SUM(F75:F76)</f>
        <v>11123</v>
      </c>
    </row>
    <row r="78" spans="1:6">
      <c r="A78" s="4">
        <v>6171</v>
      </c>
      <c r="B78" s="4">
        <v>5021</v>
      </c>
      <c r="C78" s="5" t="s">
        <v>114</v>
      </c>
      <c r="D78" s="6">
        <v>10000</v>
      </c>
      <c r="E78" s="6">
        <v>0</v>
      </c>
      <c r="F78" s="6">
        <v>0</v>
      </c>
    </row>
    <row r="79" spans="1:6">
      <c r="A79" s="4">
        <v>6171</v>
      </c>
      <c r="B79" s="4">
        <v>5136</v>
      </c>
      <c r="C79" s="5" t="s">
        <v>115</v>
      </c>
      <c r="D79" s="6">
        <v>5000</v>
      </c>
      <c r="E79" s="6">
        <v>0</v>
      </c>
      <c r="F79" s="6">
        <v>0</v>
      </c>
    </row>
    <row r="80" spans="1:6">
      <c r="A80" s="4">
        <v>6171</v>
      </c>
      <c r="B80" s="4">
        <v>5137</v>
      </c>
      <c r="C80" s="5" t="s">
        <v>116</v>
      </c>
      <c r="D80" s="6">
        <v>15000</v>
      </c>
      <c r="E80" s="6">
        <v>15100.8</v>
      </c>
      <c r="F80" s="6">
        <v>15100.8</v>
      </c>
    </row>
    <row r="81" spans="1:6">
      <c r="A81" s="4">
        <v>6171</v>
      </c>
      <c r="B81" s="4">
        <v>5139</v>
      </c>
      <c r="C81" s="5" t="s">
        <v>117</v>
      </c>
      <c r="D81" s="6">
        <v>20000</v>
      </c>
      <c r="E81" s="6">
        <v>22153.89</v>
      </c>
      <c r="F81" s="6">
        <v>22153.89</v>
      </c>
    </row>
    <row r="82" spans="1:6">
      <c r="A82" s="4">
        <v>6171</v>
      </c>
      <c r="B82" s="4">
        <v>5161</v>
      </c>
      <c r="C82" s="5" t="s">
        <v>118</v>
      </c>
      <c r="D82" s="6">
        <v>0</v>
      </c>
      <c r="E82" s="6">
        <v>419</v>
      </c>
      <c r="F82" s="6">
        <v>419</v>
      </c>
    </row>
    <row r="83" spans="1:6">
      <c r="A83" s="4">
        <v>6171</v>
      </c>
      <c r="B83" s="4">
        <v>5162</v>
      </c>
      <c r="C83" s="5" t="s">
        <v>119</v>
      </c>
      <c r="D83" s="6">
        <v>10000</v>
      </c>
      <c r="E83" s="6">
        <v>3979.52</v>
      </c>
      <c r="F83" s="6">
        <v>3979.52</v>
      </c>
    </row>
    <row r="84" spans="1:6">
      <c r="A84" s="4">
        <v>6171</v>
      </c>
      <c r="B84" s="4">
        <v>5163</v>
      </c>
      <c r="C84" s="5" t="s">
        <v>120</v>
      </c>
      <c r="D84" s="6">
        <v>15000</v>
      </c>
      <c r="E84" s="6">
        <v>8573</v>
      </c>
      <c r="F84" s="6">
        <v>8573</v>
      </c>
    </row>
    <row r="85" spans="1:6">
      <c r="A85" s="4">
        <v>6171</v>
      </c>
      <c r="B85" s="4">
        <v>5166</v>
      </c>
      <c r="C85" s="5" t="s">
        <v>121</v>
      </c>
      <c r="D85" s="6">
        <v>5000</v>
      </c>
      <c r="E85" s="6">
        <v>0</v>
      </c>
      <c r="F85" s="6">
        <v>0</v>
      </c>
    </row>
    <row r="86" spans="1:6">
      <c r="A86" s="4">
        <v>6171</v>
      </c>
      <c r="B86" s="4">
        <v>5169</v>
      </c>
      <c r="C86" s="5" t="s">
        <v>122</v>
      </c>
      <c r="D86" s="6">
        <v>160000</v>
      </c>
      <c r="E86" s="6">
        <v>155076.85</v>
      </c>
      <c r="F86" s="6">
        <v>155076.85</v>
      </c>
    </row>
    <row r="87" spans="1:6">
      <c r="A87" s="4">
        <v>6171</v>
      </c>
      <c r="B87" s="4">
        <v>5175</v>
      </c>
      <c r="C87" s="5" t="s">
        <v>123</v>
      </c>
      <c r="D87" s="6">
        <v>20000</v>
      </c>
      <c r="E87" s="6">
        <v>5221.12</v>
      </c>
      <c r="F87" s="6">
        <v>5221.12</v>
      </c>
    </row>
    <row r="88" spans="1:6">
      <c r="A88" s="4">
        <v>6171</v>
      </c>
      <c r="B88" s="4">
        <v>5321</v>
      </c>
      <c r="C88" s="5" t="s">
        <v>124</v>
      </c>
      <c r="D88" s="6">
        <v>0</v>
      </c>
      <c r="E88" s="6">
        <v>4000</v>
      </c>
      <c r="F88" s="6">
        <v>4000</v>
      </c>
    </row>
    <row r="89" spans="1:6">
      <c r="A89" s="7"/>
      <c r="B89" s="7"/>
      <c r="C89" s="7" t="s">
        <v>35</v>
      </c>
      <c r="D89" s="8">
        <f>SUM(D78:D88)</f>
        <v>260000</v>
      </c>
      <c r="E89" s="8">
        <f>SUM(E78:E88)</f>
        <v>214524.18</v>
      </c>
      <c r="F89" s="8">
        <f>SUM(F78:F88)</f>
        <v>214524.18</v>
      </c>
    </row>
    <row r="90" spans="1:6">
      <c r="A90" s="4">
        <v>6310</v>
      </c>
      <c r="B90" s="4">
        <v>5163</v>
      </c>
      <c r="C90" s="5" t="s">
        <v>125</v>
      </c>
      <c r="D90" s="6">
        <v>10000</v>
      </c>
      <c r="E90" s="6">
        <v>4859.2</v>
      </c>
      <c r="F90" s="6">
        <v>4859.2</v>
      </c>
    </row>
    <row r="91" spans="1:6">
      <c r="A91" s="7"/>
      <c r="B91" s="7"/>
      <c r="C91" s="7" t="s">
        <v>37</v>
      </c>
      <c r="D91" s="8">
        <f>SUM(D90:D90)</f>
        <v>10000</v>
      </c>
      <c r="E91" s="8">
        <f>SUM(E90:E90)</f>
        <v>4859.2</v>
      </c>
      <c r="F91" s="8">
        <f>SUM(F90:F90)</f>
        <v>4859.2</v>
      </c>
    </row>
    <row r="92" spans="1:6">
      <c r="A92" s="4">
        <v>6330</v>
      </c>
      <c r="B92" s="4">
        <v>5345</v>
      </c>
      <c r="C92" s="5" t="s">
        <v>126</v>
      </c>
      <c r="D92" s="6">
        <v>0</v>
      </c>
      <c r="E92" s="6">
        <v>2000000</v>
      </c>
      <c r="F92" s="6">
        <v>2000000</v>
      </c>
    </row>
    <row r="93" spans="1:6">
      <c r="A93" s="7"/>
      <c r="B93" s="7"/>
      <c r="C93" s="7" t="s">
        <v>39</v>
      </c>
      <c r="D93" s="8">
        <f>SUM(D92:D92)</f>
        <v>0</v>
      </c>
      <c r="E93" s="8">
        <f>SUM(E92:E92)</f>
        <v>2000000</v>
      </c>
      <c r="F93" s="8">
        <f>SUM(F92:F92)</f>
        <v>2000000</v>
      </c>
    </row>
    <row r="94" spans="1:6">
      <c r="A94" s="4">
        <v>6399</v>
      </c>
      <c r="B94" s="4">
        <v>5365</v>
      </c>
      <c r="C94" s="5" t="s">
        <v>127</v>
      </c>
      <c r="D94" s="6">
        <v>0</v>
      </c>
      <c r="E94" s="6">
        <v>87590</v>
      </c>
      <c r="F94" s="6">
        <v>87590</v>
      </c>
    </row>
    <row r="95" spans="1:6">
      <c r="A95" s="7"/>
      <c r="B95" s="7"/>
      <c r="C95" s="7" t="s">
        <v>128</v>
      </c>
      <c r="D95" s="8">
        <f>SUM(D94:D94)</f>
        <v>0</v>
      </c>
      <c r="E95" s="8">
        <f>SUM(E94:E94)</f>
        <v>87590</v>
      </c>
      <c r="F95" s="8">
        <f>SUM(F94:F94)</f>
        <v>87590</v>
      </c>
    </row>
    <row r="96" spans="1:6">
      <c r="A96" s="4">
        <v>6409</v>
      </c>
      <c r="B96" s="4">
        <v>5909</v>
      </c>
      <c r="C96" s="5" t="s">
        <v>129</v>
      </c>
      <c r="D96" s="6">
        <v>0</v>
      </c>
      <c r="E96" s="6">
        <v>6255.7</v>
      </c>
      <c r="F96" s="6">
        <v>6255.7</v>
      </c>
    </row>
    <row r="97" spans="1:6">
      <c r="A97" s="7"/>
      <c r="B97" s="7"/>
      <c r="C97" s="7" t="s">
        <v>130</v>
      </c>
      <c r="D97" s="8">
        <f>SUM(D96:D96)</f>
        <v>0</v>
      </c>
      <c r="E97" s="8">
        <f>SUM(E96:E96)</f>
        <v>6255.7</v>
      </c>
      <c r="F97" s="8">
        <f>SUM(F96:F96)</f>
        <v>6255.7</v>
      </c>
    </row>
    <row r="98" spans="1:6">
      <c r="A98" s="5"/>
      <c r="B98" s="5"/>
      <c r="C98" s="5"/>
      <c r="D98" s="5"/>
      <c r="E98" s="5"/>
      <c r="F98" s="5"/>
    </row>
    <row r="99" spans="1:6">
      <c r="A99" s="9"/>
      <c r="B99" s="9"/>
      <c r="C99" s="9" t="s">
        <v>40</v>
      </c>
      <c r="D99" s="10">
        <f>D5+D10+D12+D14+D16+D18+D20+D25+D27+D30+D32+D34+D40+D47+D49+D52+D55+D57+D63+D65+D67+D71+D74+D77+D89+D91+D93+D95+D97</f>
        <v>1421715</v>
      </c>
      <c r="E99" s="10">
        <f>E5+E10+E12+E14+E16+E18+E20+E25+E27+E30+E32+E34+E40+E47+E49+E52+E55+E57+E63+E65+E67+E71+E74+E77+E89+E91+E93+E95+E97</f>
        <v>3887635.86</v>
      </c>
      <c r="F99" s="10">
        <f>F5+F10+F12+F14+F16+F18+F20+F25+F27+F30+F32+F34+F40+F47+F49+F52+F55+F57+F63+F65+F67+F71+F74+F77+F89+F91+F93+F95+F97</f>
        <v>3887635.86</v>
      </c>
    </row>
    <row r="101" spans="3:3">
      <c r="C101" s="1" t="s">
        <v>41</v>
      </c>
    </row>
    <row r="103" spans="3:3">
      <c r="C103" s="1" t="s">
        <v>131</v>
      </c>
    </row>
  </sheetData>
  <pageMargins left="0.196850393700787" right="0.196850393700787" top="0.393700787401575" bottom="0.590551181102362" header="0.393700787401575" footer="0.196850393700787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87401575" bottom="0.7874015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87401575" bottom="0.7874015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Příjmy</vt:lpstr>
      <vt:lpstr>Výdaje</vt:lpstr>
      <vt:lpstr>List2</vt:lpstr>
      <vt:lpstr>List3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2024-11-10T18:06:00Z</dcterms:created>
  <dcterms:modified xsi:type="dcterms:W3CDTF">2024-12-18T09:15:08Z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109F9ED286A8404B99676DDC78D38CF7_13</vt:lpwstr>
  </property>
  <property fmtid="{D5CDD505-2E9C-101B-9397-08002B2CF9AE}" pid="3" name="KSOProductBuildVer">
    <vt:lpwstr>1033-12.2.0.19307</vt:lpwstr>
  </property>
</Properties>
</file>